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<sst xmlns="http://schemas.openxmlformats.org/spreadsheetml/2006/main" count="155" uniqueCount="97">
  <si>
    <t>1)</t>
  </si>
  <si>
    <t>Kontingenter</t>
  </si>
  <si>
    <t xml:space="preserve">Regnskab </t>
  </si>
  <si>
    <t>Budget</t>
  </si>
  <si>
    <t>Indtægter</t>
  </si>
  <si>
    <t>Udgifter</t>
  </si>
  <si>
    <t>2)</t>
  </si>
  <si>
    <t>3)</t>
  </si>
  <si>
    <t>Holdturnering</t>
  </si>
  <si>
    <t>4)</t>
  </si>
  <si>
    <t>Træneruddannelse</t>
  </si>
  <si>
    <t>5)</t>
  </si>
  <si>
    <t>Dommer</t>
  </si>
  <si>
    <t>6)</t>
  </si>
  <si>
    <t>Ungdom</t>
  </si>
  <si>
    <t>7)</t>
  </si>
  <si>
    <t>8)</t>
  </si>
  <si>
    <t>9)</t>
  </si>
  <si>
    <t>Udvikling Badminton</t>
  </si>
  <si>
    <t>Finansielle poster</t>
  </si>
  <si>
    <t>10)</t>
  </si>
  <si>
    <t>Administration</t>
  </si>
  <si>
    <t>I alt</t>
  </si>
  <si>
    <t>Aktiver</t>
  </si>
  <si>
    <t>Jutlander Bank</t>
  </si>
  <si>
    <t>Spar Nord Bank</t>
  </si>
  <si>
    <t>Tilgodehavender</t>
  </si>
  <si>
    <t>Aktiver i alt</t>
  </si>
  <si>
    <t>Passiver</t>
  </si>
  <si>
    <t>Egenkapital primo</t>
  </si>
  <si>
    <t>Periodens resultat</t>
  </si>
  <si>
    <t>Formue ultimo</t>
  </si>
  <si>
    <t>Afsat til jakker</t>
  </si>
  <si>
    <t>Skyldige omkostninger</t>
  </si>
  <si>
    <t>Passiver i alt</t>
  </si>
  <si>
    <t>Bestyrelsen</t>
  </si>
  <si>
    <t>Gitte Paulsen</t>
  </si>
  <si>
    <t>Kristian Hedelund</t>
  </si>
  <si>
    <t>Lars Kofoed-Jensen</t>
  </si>
  <si>
    <t>Badminton Nordjylland</t>
  </si>
  <si>
    <t>Holdgebyr Ungdom</t>
  </si>
  <si>
    <t>Holdgebyr Senior</t>
  </si>
  <si>
    <t>Boder / Protester</t>
  </si>
  <si>
    <t>Kredsserien / Serie 1 / 4 + 3 Ungd.</t>
  </si>
  <si>
    <t>Arrangørudgifter</t>
  </si>
  <si>
    <t>Bolde</t>
  </si>
  <si>
    <t>Præmier</t>
  </si>
  <si>
    <t>Dommerudgifter</t>
  </si>
  <si>
    <t>Kørsel og godtgørelse</t>
  </si>
  <si>
    <t>JM Ungdomshold</t>
  </si>
  <si>
    <t>Diverse</t>
  </si>
  <si>
    <t>Kontorhjælp</t>
  </si>
  <si>
    <t>Brush Up</t>
  </si>
  <si>
    <t>Honorar og Kørsel - Bedømmerud.</t>
  </si>
  <si>
    <t>Badmintonskoler</t>
  </si>
  <si>
    <t>Sommerlejr</t>
  </si>
  <si>
    <t>Kredsmach U 11</t>
  </si>
  <si>
    <t>Kredssamlinger</t>
  </si>
  <si>
    <t>Åben hal</t>
  </si>
  <si>
    <t>Konsulent</t>
  </si>
  <si>
    <t>Møder</t>
  </si>
  <si>
    <t>Badminton Nordjylland Møder</t>
  </si>
  <si>
    <t>Badminton Danmark Møder</t>
  </si>
  <si>
    <t>Kontorartikler og porto</t>
  </si>
  <si>
    <t>Telefongodtgørelser</t>
  </si>
  <si>
    <t>Bogholder</t>
  </si>
  <si>
    <t>Gaver og receptioner</t>
  </si>
  <si>
    <t>Leje af Boxit</t>
  </si>
  <si>
    <t>Drift af hjemmeside</t>
  </si>
  <si>
    <t>Årets Ungdomsklub</t>
  </si>
  <si>
    <t>Resultatopgørelse 2017</t>
  </si>
  <si>
    <t>01.01.2017 - 31.12.2017</t>
  </si>
  <si>
    <t>Status 31.12.2017</t>
  </si>
  <si>
    <t>11)</t>
  </si>
  <si>
    <t>Vestmesterskaber</t>
  </si>
  <si>
    <t>Ung Senior</t>
  </si>
  <si>
    <t>Veteraner og Motionister</t>
  </si>
  <si>
    <t>Tab på medlemmer</t>
  </si>
  <si>
    <t>12)</t>
  </si>
  <si>
    <t>13)</t>
  </si>
  <si>
    <t>Kørsel og udddannelse</t>
  </si>
  <si>
    <t xml:space="preserve">Deltagergebyr </t>
  </si>
  <si>
    <t>Kristiansand</t>
  </si>
  <si>
    <t>Træningssamlinger</t>
  </si>
  <si>
    <t>DGI</t>
  </si>
  <si>
    <t>Tilskud til Arrangementer</t>
  </si>
  <si>
    <t>Flydende Badmintonbane</t>
  </si>
  <si>
    <t>Veteran og Motionister</t>
  </si>
  <si>
    <t>Afslutning</t>
  </si>
  <si>
    <t>IT Telefon og Internet</t>
  </si>
  <si>
    <t>Arrangement for best. og frivillige</t>
  </si>
  <si>
    <t>Bus til Årsmøde</t>
  </si>
  <si>
    <t>Aalborg den 26. marts 2018</t>
  </si>
  <si>
    <t>Per Jensen</t>
  </si>
  <si>
    <t>Resultat</t>
  </si>
  <si>
    <t>Tilgodehavender holdturneringsgebyr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</si>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</sst>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4" fontId="33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3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37">
      <selection activeCell="B58" sqref="B58"/>
    </sheetView>
  </sheetViews>
  <sheetFormatPr defaultColWidth="9.140625" defaultRowHeight="15"/>
  <cols>
    <col min="1" max="1" width="4.7109375" style="0" customWidth="1"/>
    <col min="2" max="2" width="30.7109375" style="0" customWidth="1"/>
    <col min="3" max="4" width="11.7109375" style="1" customWidth="1"/>
    <col min="5" max="5" width="4.7109375" style="0" customWidth="1"/>
    <col min="6" max="7" width="11.7109375" style="3" customWidth="1"/>
  </cols>
  <sheetData>
    <row r="1" ht="15">
      <c r="B1" s="5" t="s">
        <v>70</v>
      </c>
    </row>
    <row r="3" spans="2:6" ht="15">
      <c r="B3" t="s">
        <v>96</v>
      </c>
      <c r="C3" s="7" t="s">
        <v>2</v>
      </c>
      <c r="D3" s="7"/>
      <c r="F3" s="9" t="s">
        <v>3</v>
      </c>
    </row>
    <row r="4" spans="3:6" ht="15">
      <c r="C4" s="7" t="s">
        <v>71</v>
      </c>
      <c r="D4" s="7"/>
      <c r="F4" s="7" t="s">
        <v>71</v>
      </c>
    </row>
    <row r="5" spans="3:7" ht="15">
      <c r="C5" s="7" t="s">
        <v>4</v>
      </c>
      <c r="D5" s="7" t="s">
        <v>5</v>
      </c>
      <c r="F5" s="9" t="s">
        <v>4</v>
      </c>
      <c r="G5" s="9" t="s">
        <v>5</v>
      </c>
    </row>
    <row r="7" spans="1:6" ht="15">
      <c r="A7" t="s">
        <v>0</v>
      </c>
      <c r="B7" t="s">
        <v>1</v>
      </c>
      <c r="C7" s="1">
        <v>141799.08</v>
      </c>
      <c r="F7" s="3">
        <v>150000</v>
      </c>
    </row>
    <row r="8" spans="1:7" ht="15">
      <c r="A8" t="s">
        <v>6</v>
      </c>
      <c r="B8" t="s">
        <v>74</v>
      </c>
      <c r="D8" s="1">
        <v>3848.74</v>
      </c>
      <c r="G8" s="3">
        <v>5000</v>
      </c>
    </row>
    <row r="9" spans="1:7" ht="15">
      <c r="A9" t="s">
        <v>7</v>
      </c>
      <c r="B9" t="s">
        <v>8</v>
      </c>
      <c r="C9" s="1">
        <v>265304</v>
      </c>
      <c r="D9" s="1">
        <v>100933.23</v>
      </c>
      <c r="F9" s="3">
        <v>235600</v>
      </c>
      <c r="G9" s="3">
        <v>107000</v>
      </c>
    </row>
    <row r="10" spans="1:7" ht="15">
      <c r="A10" t="s">
        <v>9</v>
      </c>
      <c r="B10" t="s">
        <v>10</v>
      </c>
      <c r="G10" s="3">
        <v>5000</v>
      </c>
    </row>
    <row r="11" spans="1:7" ht="15">
      <c r="A11" t="s">
        <v>11</v>
      </c>
      <c r="B11" t="s">
        <v>75</v>
      </c>
      <c r="F11" s="3">
        <v>5000</v>
      </c>
      <c r="G11" s="3">
        <v>20000</v>
      </c>
    </row>
    <row r="12" spans="1:7" ht="15">
      <c r="A12" t="s">
        <v>13</v>
      </c>
      <c r="B12" t="s">
        <v>58</v>
      </c>
      <c r="D12" s="1">
        <v>10450</v>
      </c>
      <c r="G12" s="3">
        <v>3000</v>
      </c>
    </row>
    <row r="13" spans="1:7" ht="15">
      <c r="A13" t="s">
        <v>15</v>
      </c>
      <c r="B13" t="s">
        <v>12</v>
      </c>
      <c r="D13" s="1">
        <v>5961.89</v>
      </c>
      <c r="G13" s="3">
        <v>8500</v>
      </c>
    </row>
    <row r="14" spans="1:7" ht="15">
      <c r="A14" t="s">
        <v>16</v>
      </c>
      <c r="B14" t="s">
        <v>14</v>
      </c>
      <c r="C14" s="1">
        <v>140500</v>
      </c>
      <c r="D14" s="1">
        <v>238409.29</v>
      </c>
      <c r="F14" s="3">
        <v>118000</v>
      </c>
      <c r="G14" s="3">
        <v>192000</v>
      </c>
    </row>
    <row r="15" spans="1:7" ht="15">
      <c r="A15" t="s">
        <v>17</v>
      </c>
      <c r="B15" t="s">
        <v>76</v>
      </c>
      <c r="D15" s="1">
        <v>3565</v>
      </c>
      <c r="G15" s="3">
        <v>3000</v>
      </c>
    </row>
    <row r="16" spans="1:7" ht="15">
      <c r="A16" t="s">
        <v>20</v>
      </c>
      <c r="B16" t="s">
        <v>18</v>
      </c>
      <c r="D16" s="1">
        <v>57000</v>
      </c>
      <c r="G16" s="3">
        <v>57000</v>
      </c>
    </row>
    <row r="17" spans="1:7" ht="15">
      <c r="A17" t="s">
        <v>73</v>
      </c>
      <c r="B17" t="s">
        <v>77</v>
      </c>
      <c r="D17" s="1">
        <v>1000</v>
      </c>
      <c r="G17" s="3">
        <v>2000</v>
      </c>
    </row>
    <row r="18" spans="1:7" ht="15">
      <c r="A18" t="s">
        <v>78</v>
      </c>
      <c r="B18" t="s">
        <v>21</v>
      </c>
      <c r="D18" s="1">
        <v>137778.11</v>
      </c>
      <c r="G18" s="3">
        <v>147000</v>
      </c>
    </row>
    <row r="19" spans="1:7" ht="15">
      <c r="A19" t="s">
        <v>79</v>
      </c>
      <c r="B19" t="s">
        <v>19</v>
      </c>
      <c r="C19" s="2">
        <v>68.3</v>
      </c>
      <c r="D19" s="2"/>
      <c r="F19" s="4"/>
      <c r="G19" s="4"/>
    </row>
    <row r="20" spans="2:7" ht="15">
      <c r="B20" t="s">
        <v>22</v>
      </c>
      <c r="C20" s="1">
        <f>SUM(C7:C19)</f>
        <v>547671.38</v>
      </c>
      <c r="D20" s="1">
        <f>SUM(D7:D19)</f>
        <v>558946.26</v>
      </c>
      <c r="F20" s="1">
        <f>SUM(F7:F19)</f>
        <v>508600</v>
      </c>
      <c r="G20" s="1">
        <f>SUM(G7:G19)</f>
        <v>549500</v>
      </c>
    </row>
    <row r="21" spans="2:7" ht="15">
      <c r="B21" t="s">
        <v>94</v>
      </c>
      <c r="C21" s="2"/>
      <c r="D21" s="2">
        <v>-11274.88</v>
      </c>
      <c r="F21" s="4"/>
      <c r="G21" s="4">
        <v>-40900</v>
      </c>
    </row>
    <row r="22" spans="2:7" ht="15">
      <c r="B22" t="s">
        <v>22</v>
      </c>
      <c r="C22" s="1">
        <f>SUM(C20:C21)</f>
        <v>547671.38</v>
      </c>
      <c r="D22" s="1">
        <f>SUM(D20:D21)</f>
        <v>547671.38</v>
      </c>
      <c r="F22" s="3">
        <f>SUM(F20:F21)</f>
        <v>508600</v>
      </c>
      <c r="G22" s="3">
        <f>SUM(G20:G21)</f>
        <v>508600</v>
      </c>
    </row>
    <row r="26" ht="15">
      <c r="B26" s="5" t="s">
        <v>72</v>
      </c>
    </row>
    <row r="28" ht="15">
      <c r="B28" s="6" t="s">
        <v>23</v>
      </c>
    </row>
    <row r="29" spans="2:4" ht="15">
      <c r="B29" t="s">
        <v>95</v>
      </c>
      <c r="D29" s="1">
        <v>58400</v>
      </c>
    </row>
    <row r="30" spans="2:4" ht="15">
      <c r="B30" t="s">
        <v>26</v>
      </c>
      <c r="D30" s="1">
        <v>21936</v>
      </c>
    </row>
    <row r="31" spans="2:4" ht="15">
      <c r="B31" t="s">
        <v>24</v>
      </c>
      <c r="D31" s="1">
        <v>445705.28</v>
      </c>
    </row>
    <row r="32" spans="2:4" ht="15">
      <c r="B32" t="s">
        <v>25</v>
      </c>
      <c r="D32" s="2">
        <v>5164.89</v>
      </c>
    </row>
    <row r="33" spans="2:4" ht="15">
      <c r="B33" s="5" t="s">
        <v>27</v>
      </c>
      <c r="D33" s="7">
        <f>SUM(D29:D32)</f>
        <v>531206.17</v>
      </c>
    </row>
    <row r="35" ht="15">
      <c r="B35" s="6" t="s">
        <v>28</v>
      </c>
    </row>
    <row r="36" spans="2:3" ht="15">
      <c r="B36" t="s">
        <v>29</v>
      </c>
      <c r="C36" s="1">
        <v>506005.05</v>
      </c>
    </row>
    <row r="37" spans="2:3" ht="15">
      <c r="B37" t="s">
        <v>30</v>
      </c>
      <c r="C37" s="2">
        <v>-11274.88</v>
      </c>
    </row>
    <row r="38" spans="2:4" ht="15">
      <c r="B38" t="s">
        <v>31</v>
      </c>
      <c r="C38" s="1">
        <f>SUM(C36:C37)</f>
        <v>494730.17</v>
      </c>
      <c r="D38" s="1">
        <f>SUM(C38)</f>
        <v>494730.17</v>
      </c>
    </row>
    <row r="39" spans="2:4" ht="15">
      <c r="B39" t="s">
        <v>32</v>
      </c>
      <c r="D39" s="1">
        <v>4500</v>
      </c>
    </row>
    <row r="40" spans="2:4" ht="15">
      <c r="B40" t="s">
        <v>33</v>
      </c>
      <c r="D40" s="2">
        <v>31976</v>
      </c>
    </row>
    <row r="41" spans="2:4" ht="15">
      <c r="B41" s="5" t="s">
        <v>34</v>
      </c>
      <c r="D41" s="7">
        <f>SUM(D38:D40)</f>
        <v>531206.1699999999</v>
      </c>
    </row>
    <row r="44" ht="15">
      <c r="B44" t="s">
        <v>92</v>
      </c>
    </row>
    <row r="46" ht="15">
      <c r="B46" t="s">
        <v>35</v>
      </c>
    </row>
    <row r="48" spans="2:6" ht="15">
      <c r="B48" s="8"/>
      <c r="D48" s="2"/>
      <c r="E48" s="8"/>
      <c r="F48" s="4"/>
    </row>
    <row r="49" spans="2:4" ht="15">
      <c r="B49" t="s">
        <v>36</v>
      </c>
      <c r="D49" s="1" t="s">
        <v>38</v>
      </c>
    </row>
    <row r="52" spans="2:6" ht="15">
      <c r="B52" s="8"/>
      <c r="D52" s="2"/>
      <c r="E52" s="8"/>
      <c r="F52" s="4"/>
    </row>
    <row r="53" spans="2:4" ht="15">
      <c r="B53" t="s">
        <v>37</v>
      </c>
      <c r="D53" s="1" t="s">
        <v>93</v>
      </c>
    </row>
    <row r="54" ht="15">
      <c r="B54" s="5" t="s">
        <v>70</v>
      </c>
    </row>
    <row r="56" spans="3:6" ht="15">
      <c r="C56" s="7" t="s">
        <v>2</v>
      </c>
      <c r="D56" s="7"/>
      <c r="F56" s="9" t="s">
        <v>3</v>
      </c>
    </row>
    <row r="57" spans="3:6" ht="15">
      <c r="C57" s="7" t="s">
        <v>71</v>
      </c>
      <c r="D57" s="7"/>
      <c r="F57" s="7" t="s">
        <v>71</v>
      </c>
    </row>
    <row r="58" spans="3:7" ht="15">
      <c r="C58" s="7" t="s">
        <v>4</v>
      </c>
      <c r="D58" s="7" t="s">
        <v>5</v>
      </c>
      <c r="F58" s="9" t="s">
        <v>4</v>
      </c>
      <c r="G58" s="9" t="s">
        <v>5</v>
      </c>
    </row>
    <row r="60" spans="1:2" ht="15">
      <c r="A60" t="s">
        <v>0</v>
      </c>
      <c r="B60" s="5" t="s">
        <v>1</v>
      </c>
    </row>
    <row r="61" spans="2:6" ht="15">
      <c r="B61" t="s">
        <v>39</v>
      </c>
      <c r="C61" s="1">
        <v>141799.08</v>
      </c>
      <c r="F61" s="3">
        <v>150000</v>
      </c>
    </row>
    <row r="64" spans="1:2" ht="15">
      <c r="A64" t="s">
        <v>6</v>
      </c>
      <c r="B64" s="5" t="s">
        <v>74</v>
      </c>
    </row>
    <row r="65" spans="2:7" ht="15">
      <c r="B65" t="s">
        <v>74</v>
      </c>
      <c r="D65" s="1">
        <v>3848.74</v>
      </c>
      <c r="G65" s="3">
        <v>5000</v>
      </c>
    </row>
    <row r="68" spans="1:2" ht="15">
      <c r="A68" t="s">
        <v>7</v>
      </c>
      <c r="B68" s="5" t="s">
        <v>8</v>
      </c>
    </row>
    <row r="69" spans="2:6" ht="15">
      <c r="B69" t="s">
        <v>40</v>
      </c>
      <c r="C69" s="1">
        <v>120600</v>
      </c>
      <c r="F69" s="3">
        <v>115000</v>
      </c>
    </row>
    <row r="70" spans="2:6" ht="15">
      <c r="B70" t="s">
        <v>41</v>
      </c>
      <c r="C70" s="1">
        <v>61600</v>
      </c>
      <c r="F70" s="3">
        <v>65600</v>
      </c>
    </row>
    <row r="71" spans="2:6" ht="15">
      <c r="B71" t="s">
        <v>42</v>
      </c>
      <c r="C71" s="1">
        <v>22650</v>
      </c>
      <c r="F71" s="3">
        <v>10000</v>
      </c>
    </row>
    <row r="72" spans="2:7" ht="15">
      <c r="B72" t="s">
        <v>43</v>
      </c>
      <c r="C72" s="1">
        <v>60454</v>
      </c>
      <c r="D72" s="1">
        <v>35000</v>
      </c>
      <c r="F72" s="3">
        <v>45000</v>
      </c>
      <c r="G72" s="3">
        <v>35000</v>
      </c>
    </row>
    <row r="73" spans="2:7" ht="15">
      <c r="B73" t="s">
        <v>44</v>
      </c>
      <c r="D73" s="1">
        <v>5000</v>
      </c>
      <c r="G73" s="3">
        <v>8000</v>
      </c>
    </row>
    <row r="74" spans="2:7" ht="15">
      <c r="B74" t="s">
        <v>45</v>
      </c>
      <c r="D74" s="1">
        <v>8296.88</v>
      </c>
      <c r="G74" s="3">
        <v>8000</v>
      </c>
    </row>
    <row r="75" spans="2:7" ht="15">
      <c r="B75" t="s">
        <v>46</v>
      </c>
      <c r="D75" s="1">
        <v>3784.93</v>
      </c>
      <c r="G75" s="3">
        <v>5000</v>
      </c>
    </row>
    <row r="76" spans="2:7" ht="15">
      <c r="B76" t="s">
        <v>47</v>
      </c>
      <c r="D76" s="1">
        <v>4608</v>
      </c>
      <c r="G76" s="3">
        <v>7000</v>
      </c>
    </row>
    <row r="77" spans="2:7" ht="15">
      <c r="B77" t="s">
        <v>48</v>
      </c>
      <c r="G77" s="3">
        <v>2000</v>
      </c>
    </row>
    <row r="78" spans="2:7" ht="15">
      <c r="B78" t="s">
        <v>49</v>
      </c>
      <c r="D78" s="1">
        <v>1391</v>
      </c>
      <c r="G78" s="3">
        <v>1000</v>
      </c>
    </row>
    <row r="79" spans="2:7" ht="15">
      <c r="B79" t="s">
        <v>51</v>
      </c>
      <c r="D79" s="1">
        <v>41952.42</v>
      </c>
      <c r="G79" s="3">
        <v>40000</v>
      </c>
    </row>
    <row r="80" spans="2:7" ht="15">
      <c r="B80" t="s">
        <v>50</v>
      </c>
      <c r="C80" s="2"/>
      <c r="D80" s="2">
        <v>900</v>
      </c>
      <c r="F80" s="4"/>
      <c r="G80" s="4">
        <v>1000</v>
      </c>
    </row>
    <row r="81" spans="2:7" s="10" customFormat="1" ht="15">
      <c r="B81" t="s">
        <v>22</v>
      </c>
      <c r="C81" s="11">
        <f>SUM(C69:C80)</f>
        <v>265304</v>
      </c>
      <c r="D81" s="11">
        <f>SUM(D69:D80)</f>
        <v>100933.23</v>
      </c>
      <c r="F81" s="11">
        <f>SUM(F69:F80)</f>
        <v>235600</v>
      </c>
      <c r="G81" s="11">
        <f>SUM(G69:G80)</f>
        <v>107000</v>
      </c>
    </row>
    <row r="84" spans="1:2" ht="15">
      <c r="A84" t="s">
        <v>9</v>
      </c>
      <c r="B84" s="5" t="s">
        <v>10</v>
      </c>
    </row>
    <row r="85" spans="2:7" ht="15">
      <c r="B85" t="s">
        <v>80</v>
      </c>
      <c r="G85" s="3">
        <v>5000</v>
      </c>
    </row>
    <row r="88" spans="1:2" ht="15">
      <c r="A88" t="s">
        <v>11</v>
      </c>
      <c r="B88" s="5" t="s">
        <v>75</v>
      </c>
    </row>
    <row r="89" spans="2:6" ht="15">
      <c r="B89" t="s">
        <v>81</v>
      </c>
      <c r="F89" s="3">
        <v>5000</v>
      </c>
    </row>
    <row r="90" spans="2:7" ht="15">
      <c r="B90" t="s">
        <v>45</v>
      </c>
      <c r="C90" s="2"/>
      <c r="D90" s="2"/>
      <c r="F90" s="4"/>
      <c r="G90" s="4">
        <v>20000</v>
      </c>
    </row>
    <row r="91" spans="2:7" ht="15">
      <c r="B91" t="s">
        <v>22</v>
      </c>
      <c r="F91" s="1">
        <f>SUM(F89:F90)</f>
        <v>5000</v>
      </c>
      <c r="G91" s="1">
        <f>SUM(G89:G90)</f>
        <v>20000</v>
      </c>
    </row>
    <row r="94" spans="1:2" ht="15">
      <c r="A94" t="s">
        <v>13</v>
      </c>
      <c r="B94" s="5" t="s">
        <v>58</v>
      </c>
    </row>
    <row r="95" spans="2:7" ht="15">
      <c r="B95" t="s">
        <v>48</v>
      </c>
      <c r="D95" s="1">
        <v>10450</v>
      </c>
      <c r="G95" s="3">
        <v>3000</v>
      </c>
    </row>
    <row r="98" spans="1:2" ht="15">
      <c r="A98" t="s">
        <v>15</v>
      </c>
      <c r="B98" s="5" t="s">
        <v>12</v>
      </c>
    </row>
    <row r="99" spans="2:7" ht="15">
      <c r="B99" t="s">
        <v>52</v>
      </c>
      <c r="D99" s="1">
        <v>883</v>
      </c>
      <c r="G99" s="3">
        <v>3500</v>
      </c>
    </row>
    <row r="100" spans="2:7" ht="15">
      <c r="B100" t="s">
        <v>53</v>
      </c>
      <c r="D100" s="1">
        <v>1650</v>
      </c>
      <c r="G100" s="3">
        <v>3000</v>
      </c>
    </row>
    <row r="101" spans="2:7" ht="15">
      <c r="B101" t="s">
        <v>50</v>
      </c>
      <c r="C101" s="2"/>
      <c r="D101" s="2">
        <v>3428.89</v>
      </c>
      <c r="F101" s="4"/>
      <c r="G101" s="4">
        <v>2000</v>
      </c>
    </row>
    <row r="102" spans="2:7" ht="15">
      <c r="B102" t="s">
        <v>22</v>
      </c>
      <c r="D102" s="1">
        <f>SUM(D99:D101)</f>
        <v>5961.889999999999</v>
      </c>
      <c r="F102" s="1"/>
      <c r="G102" s="1">
        <f>SUM(G99:G101)</f>
        <v>8500</v>
      </c>
    </row>
    <row r="107" ht="15">
      <c r="B107" s="5" t="s">
        <v>70</v>
      </c>
    </row>
    <row r="109" spans="3:6" ht="15">
      <c r="C109" s="7" t="s">
        <v>2</v>
      </c>
      <c r="D109" s="7"/>
      <c r="F109" s="9" t="s">
        <v>3</v>
      </c>
    </row>
    <row r="110" spans="3:6" ht="15">
      <c r="C110" s="7" t="s">
        <v>71</v>
      </c>
      <c r="D110" s="7"/>
      <c r="F110" s="7" t="s">
        <v>71</v>
      </c>
    </row>
    <row r="111" spans="3:7" ht="15">
      <c r="C111" s="7" t="s">
        <v>4</v>
      </c>
      <c r="D111" s="7" t="s">
        <v>5</v>
      </c>
      <c r="F111" s="9" t="s">
        <v>4</v>
      </c>
      <c r="G111" s="9" t="s">
        <v>5</v>
      </c>
    </row>
    <row r="113" spans="1:2" ht="15">
      <c r="A113" t="s">
        <v>16</v>
      </c>
      <c r="B113" s="5" t="s">
        <v>14</v>
      </c>
    </row>
    <row r="114" spans="2:4" ht="15">
      <c r="B114" t="s">
        <v>54</v>
      </c>
      <c r="D114" s="1">
        <v>15750</v>
      </c>
    </row>
    <row r="115" spans="2:6" ht="15">
      <c r="B115" t="s">
        <v>83</v>
      </c>
      <c r="F115" s="3">
        <v>10000</v>
      </c>
    </row>
    <row r="116" spans="2:7" ht="15">
      <c r="B116" t="s">
        <v>55</v>
      </c>
      <c r="C116" s="1">
        <v>89900</v>
      </c>
      <c r="D116" s="1">
        <v>85186.04</v>
      </c>
      <c r="F116" s="3">
        <v>84000</v>
      </c>
      <c r="G116" s="3">
        <v>108000</v>
      </c>
    </row>
    <row r="117" spans="2:7" ht="15">
      <c r="B117" t="s">
        <v>56</v>
      </c>
      <c r="F117" s="3">
        <v>7000</v>
      </c>
      <c r="G117" s="3">
        <v>20000</v>
      </c>
    </row>
    <row r="118" spans="2:7" ht="15">
      <c r="B118" t="s">
        <v>84</v>
      </c>
      <c r="D118" s="1">
        <v>17212.69</v>
      </c>
      <c r="G118" s="3">
        <v>10000</v>
      </c>
    </row>
    <row r="119" spans="2:7" ht="15">
      <c r="B119" t="s">
        <v>57</v>
      </c>
      <c r="D119" s="1">
        <v>783</v>
      </c>
      <c r="F119" s="3">
        <v>1000</v>
      </c>
      <c r="G119" s="3">
        <v>2000</v>
      </c>
    </row>
    <row r="120" spans="2:7" ht="15">
      <c r="B120" t="s">
        <v>82</v>
      </c>
      <c r="C120" s="1">
        <v>25600</v>
      </c>
      <c r="D120" s="1">
        <v>40477.56</v>
      </c>
      <c r="F120" s="3">
        <v>14000</v>
      </c>
      <c r="G120" s="3">
        <v>24000</v>
      </c>
    </row>
    <row r="121" spans="2:7" ht="15">
      <c r="B121" t="s">
        <v>85</v>
      </c>
      <c r="C121" s="12">
        <v>25000</v>
      </c>
      <c r="D121" s="1">
        <v>49000</v>
      </c>
      <c r="G121" s="3">
        <v>28000</v>
      </c>
    </row>
    <row r="122" spans="2:4" ht="15">
      <c r="B122" t="s">
        <v>86</v>
      </c>
      <c r="D122" s="1">
        <v>30000</v>
      </c>
    </row>
    <row r="123" spans="2:7" ht="15">
      <c r="B123" t="s">
        <v>74</v>
      </c>
      <c r="C123" s="2"/>
      <c r="D123" s="2"/>
      <c r="F123" s="4">
        <v>2000</v>
      </c>
      <c r="G123" s="4"/>
    </row>
    <row r="124" spans="2:7" ht="15">
      <c r="B124" t="s">
        <v>22</v>
      </c>
      <c r="C124" s="1">
        <f>SUM(C114:C123)</f>
        <v>140500</v>
      </c>
      <c r="D124" s="1">
        <f>SUM(D114:D123)</f>
        <v>238409.28999999998</v>
      </c>
      <c r="F124" s="1">
        <f>SUM(F114:F123)</f>
        <v>118000</v>
      </c>
      <c r="G124" s="1">
        <f>SUM(G114:G123)</f>
        <v>192000</v>
      </c>
    </row>
    <row r="127" spans="1:2" ht="15">
      <c r="A127" t="s">
        <v>17</v>
      </c>
      <c r="B127" s="5" t="s">
        <v>87</v>
      </c>
    </row>
    <row r="128" spans="2:7" ht="15">
      <c r="B128" t="s">
        <v>88</v>
      </c>
      <c r="D128" s="1">
        <v>3565</v>
      </c>
      <c r="G128" s="3">
        <v>3000</v>
      </c>
    </row>
    <row r="131" spans="1:2" ht="15">
      <c r="A131" t="s">
        <v>20</v>
      </c>
      <c r="B131" s="5" t="s">
        <v>18</v>
      </c>
    </row>
    <row r="132" spans="2:7" ht="15">
      <c r="B132" t="s">
        <v>59</v>
      </c>
      <c r="D132" s="1">
        <v>57000</v>
      </c>
      <c r="G132" s="3">
        <v>57000</v>
      </c>
    </row>
    <row r="135" spans="1:2" ht="15">
      <c r="A135" t="s">
        <v>73</v>
      </c>
      <c r="B135" s="5" t="s">
        <v>77</v>
      </c>
    </row>
    <row r="136" spans="2:7" ht="15">
      <c r="B136" t="s">
        <v>77</v>
      </c>
      <c r="D136" s="1">
        <v>1000</v>
      </c>
      <c r="G136" s="3">
        <v>2000</v>
      </c>
    </row>
    <row r="139" spans="1:7" ht="15">
      <c r="A139" t="s">
        <v>78</v>
      </c>
      <c r="B139" s="5" t="s">
        <v>21</v>
      </c>
      <c r="C139" s="12"/>
      <c r="D139" s="12"/>
      <c r="E139" s="14"/>
      <c r="F139" s="13"/>
      <c r="G139" s="13"/>
    </row>
    <row r="140" spans="2:7" ht="15">
      <c r="B140" t="s">
        <v>60</v>
      </c>
      <c r="C140" s="12"/>
      <c r="D140" s="12">
        <v>10821.87</v>
      </c>
      <c r="F140" s="13"/>
      <c r="G140" s="13">
        <v>10000</v>
      </c>
    </row>
    <row r="141" spans="2:7" ht="15">
      <c r="B141" t="s">
        <v>61</v>
      </c>
      <c r="C141" s="12"/>
      <c r="D141" s="12">
        <v>20480.39</v>
      </c>
      <c r="F141" s="13"/>
      <c r="G141" s="13">
        <v>10000</v>
      </c>
    </row>
    <row r="142" spans="2:7" ht="15">
      <c r="B142" t="s">
        <v>62</v>
      </c>
      <c r="C142" s="12"/>
      <c r="D142" s="12">
        <v>10499.1</v>
      </c>
      <c r="F142" s="13"/>
      <c r="G142" s="13">
        <v>15000</v>
      </c>
    </row>
    <row r="143" spans="2:7" ht="15">
      <c r="B143" t="s">
        <v>63</v>
      </c>
      <c r="C143" s="12"/>
      <c r="D143" s="12">
        <v>4175.33</v>
      </c>
      <c r="F143" s="13"/>
      <c r="G143" s="13">
        <v>4000</v>
      </c>
    </row>
    <row r="144" spans="2:7" ht="15">
      <c r="B144" t="s">
        <v>89</v>
      </c>
      <c r="C144" s="12"/>
      <c r="D144" s="12"/>
      <c r="F144" s="13"/>
      <c r="G144" s="13">
        <v>5000</v>
      </c>
    </row>
    <row r="145" spans="2:7" ht="15">
      <c r="B145" t="s">
        <v>64</v>
      </c>
      <c r="C145" s="12"/>
      <c r="D145" s="12">
        <v>8000</v>
      </c>
      <c r="F145" s="13"/>
      <c r="G145" s="13">
        <v>8000</v>
      </c>
    </row>
    <row r="146" spans="2:7" ht="15">
      <c r="B146" t="s">
        <v>66</v>
      </c>
      <c r="C146" s="12"/>
      <c r="D146" s="12">
        <v>1918.94</v>
      </c>
      <c r="F146" s="13"/>
      <c r="G146" s="13">
        <v>5000</v>
      </c>
    </row>
    <row r="147" spans="2:7" ht="15">
      <c r="B147" t="s">
        <v>51</v>
      </c>
      <c r="C147" s="12"/>
      <c r="D147" s="12">
        <v>41951</v>
      </c>
      <c r="F147" s="13"/>
      <c r="G147" s="13">
        <v>40000</v>
      </c>
    </row>
    <row r="148" spans="2:7" ht="15">
      <c r="B148" t="s">
        <v>65</v>
      </c>
      <c r="C148" s="12"/>
      <c r="D148" s="12">
        <v>29973.82</v>
      </c>
      <c r="F148" s="13"/>
      <c r="G148" s="13">
        <v>30000</v>
      </c>
    </row>
    <row r="149" spans="2:7" ht="15">
      <c r="B149" t="s">
        <v>50</v>
      </c>
      <c r="C149" s="12"/>
      <c r="D149" s="12">
        <v>3459.56</v>
      </c>
      <c r="F149" s="13"/>
      <c r="G149" s="13">
        <v>3000</v>
      </c>
    </row>
    <row r="150" spans="2:7" ht="15">
      <c r="B150" t="s">
        <v>67</v>
      </c>
      <c r="C150" s="12"/>
      <c r="D150" s="12">
        <v>4150.6</v>
      </c>
      <c r="F150" s="13"/>
      <c r="G150" s="13">
        <v>4500</v>
      </c>
    </row>
    <row r="151" spans="2:7" ht="15">
      <c r="B151" t="s">
        <v>90</v>
      </c>
      <c r="C151" s="12"/>
      <c r="D151" s="12">
        <v>1600</v>
      </c>
      <c r="F151" s="13"/>
      <c r="G151" s="13"/>
    </row>
    <row r="152" spans="2:7" ht="15">
      <c r="B152" t="s">
        <v>68</v>
      </c>
      <c r="C152" s="12"/>
      <c r="D152" s="12">
        <v>747.5</v>
      </c>
      <c r="F152" s="13"/>
      <c r="G152" s="13"/>
    </row>
    <row r="153" spans="2:7" ht="15">
      <c r="B153" t="s">
        <v>69</v>
      </c>
      <c r="C153" s="12"/>
      <c r="D153" s="12"/>
      <c r="F153" s="13"/>
      <c r="G153" s="13">
        <v>500</v>
      </c>
    </row>
    <row r="154" spans="2:7" ht="15">
      <c r="B154" t="s">
        <v>91</v>
      </c>
      <c r="C154" s="2"/>
      <c r="D154" s="2"/>
      <c r="F154" s="4"/>
      <c r="G154" s="4">
        <v>12000</v>
      </c>
    </row>
    <row r="155" spans="2:7" ht="15">
      <c r="B155" t="s">
        <v>22</v>
      </c>
      <c r="D155" s="1">
        <f>SUM(D140:D154)</f>
        <v>137778.11000000002</v>
      </c>
      <c r="F155" s="1"/>
      <c r="G155" s="1">
        <f>SUM(G140:G154)</f>
        <v>147000</v>
      </c>
    </row>
  </sheetData>
  <sheetProtection/>
  <printOptions/>
  <pageMargins left="0.7086614173228347" right="0.7086614173228347" top="0.7480314960629921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Frederikshavn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vangsted</dc:creator>
  <cp:keywords/>
  <dc:description/>
  <cp:lastModifiedBy>Ketcher Sport</cp:lastModifiedBy>
  <cp:lastPrinted>2018-03-13T18:15:58Z</cp:lastPrinted>
  <dcterms:created xsi:type="dcterms:W3CDTF">2015-10-07T17:00:17Z</dcterms:created>
  <dcterms:modified xsi:type="dcterms:W3CDTF">2018-03-22T09:07:25Z</dcterms:modified>
  <cp:category/>
  <cp:version/>
  <cp:contentType/>
  <cp:contentStatus/>
</cp:coreProperties>
</file>